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Plan 2013 (2)" sheetId="5" r:id="rId1"/>
    <sheet name="Arkusz3" sheetId="3" r:id="rId2"/>
  </sheets>
  <definedNames>
    <definedName name="_xlnm.Print_Area" localSheetId="0">'Plan 2013 (2)'!$B$5:$H$128</definedName>
    <definedName name="_xlnm.Print_Titles" localSheetId="0">'Plan 2013 (2)'!$5:$9</definedName>
  </definedNames>
  <calcPr calcId="125725"/>
</workbook>
</file>

<file path=xl/calcChain.xml><?xml version="1.0" encoding="utf-8"?>
<calcChain xmlns="http://schemas.openxmlformats.org/spreadsheetml/2006/main">
  <c r="H126" i="5"/>
  <c r="H124"/>
  <c r="H120"/>
  <c r="H116"/>
  <c r="H115" s="1"/>
  <c r="H112"/>
  <c r="H110"/>
  <c r="H107"/>
  <c r="H105"/>
  <c r="H103"/>
  <c r="H100"/>
  <c r="H94"/>
  <c r="H92"/>
  <c r="H88"/>
  <c r="H85"/>
  <c r="H82"/>
  <c r="H79"/>
  <c r="H77"/>
  <c r="H73"/>
  <c r="H69"/>
  <c r="H58"/>
  <c r="H51"/>
  <c r="H49"/>
  <c r="H46"/>
  <c r="H43"/>
  <c r="H42" s="1"/>
  <c r="H40"/>
  <c r="H39" s="1"/>
  <c r="H37"/>
  <c r="H34"/>
  <c r="H31"/>
  <c r="H25"/>
  <c r="H24" s="1"/>
  <c r="H20"/>
  <c r="H19" s="1"/>
  <c r="H17"/>
  <c r="H16" s="1"/>
  <c r="H11"/>
  <c r="G126"/>
  <c r="G124"/>
  <c r="G120"/>
  <c r="G116"/>
  <c r="G115" s="1"/>
  <c r="G112"/>
  <c r="G110"/>
  <c r="G107"/>
  <c r="G105"/>
  <c r="G103"/>
  <c r="G100"/>
  <c r="G94"/>
  <c r="G92"/>
  <c r="G88"/>
  <c r="G85"/>
  <c r="G82"/>
  <c r="G79"/>
  <c r="G77"/>
  <c r="G76" s="1"/>
  <c r="G73"/>
  <c r="G69"/>
  <c r="G58"/>
  <c r="G51"/>
  <c r="G49"/>
  <c r="G46"/>
  <c r="G43"/>
  <c r="G42" s="1"/>
  <c r="G40"/>
  <c r="G39" s="1"/>
  <c r="G37"/>
  <c r="G34"/>
  <c r="G31"/>
  <c r="G25"/>
  <c r="G24" s="1"/>
  <c r="G20"/>
  <c r="G19" s="1"/>
  <c r="G17"/>
  <c r="G16" s="1"/>
  <c r="G11"/>
  <c r="F126"/>
  <c r="F124"/>
  <c r="F120"/>
  <c r="F119" s="1"/>
  <c r="F116"/>
  <c r="F115" s="1"/>
  <c r="F112"/>
  <c r="F110"/>
  <c r="F107"/>
  <c r="F105"/>
  <c r="F103"/>
  <c r="F100"/>
  <c r="F94"/>
  <c r="F92"/>
  <c r="F88"/>
  <c r="F85"/>
  <c r="F82"/>
  <c r="F79"/>
  <c r="F77"/>
  <c r="F73"/>
  <c r="F69"/>
  <c r="F58"/>
  <c r="F51"/>
  <c r="F49"/>
  <c r="F46"/>
  <c r="F43"/>
  <c r="F42" s="1"/>
  <c r="F40"/>
  <c r="F39" s="1"/>
  <c r="F37"/>
  <c r="F34"/>
  <c r="F31"/>
  <c r="F25"/>
  <c r="F24" s="1"/>
  <c r="F20"/>
  <c r="F19" s="1"/>
  <c r="F17"/>
  <c r="F16" s="1"/>
  <c r="F11"/>
  <c r="F48" l="1"/>
  <c r="G48"/>
  <c r="G45"/>
  <c r="G91"/>
  <c r="F30"/>
  <c r="G10"/>
  <c r="G81"/>
  <c r="G119"/>
  <c r="H119"/>
  <c r="F45"/>
  <c r="F76"/>
  <c r="H91"/>
  <c r="G30"/>
  <c r="H81"/>
  <c r="H76"/>
  <c r="H48"/>
  <c r="H45"/>
  <c r="H30"/>
  <c r="H10"/>
  <c r="G128"/>
  <c r="F81"/>
  <c r="F10"/>
  <c r="F91"/>
  <c r="H128" l="1"/>
  <c r="F128"/>
</calcChain>
</file>

<file path=xl/sharedStrings.xml><?xml version="1.0" encoding="utf-8"?>
<sst xmlns="http://schemas.openxmlformats.org/spreadsheetml/2006/main" count="249" uniqueCount="159">
  <si>
    <t>Dział</t>
  </si>
  <si>
    <t>Rozdział</t>
  </si>
  <si>
    <t>§</t>
  </si>
  <si>
    <t>Źródło dochodów</t>
  </si>
  <si>
    <t>Ogółem</t>
  </si>
  <si>
    <t>010</t>
  </si>
  <si>
    <t>Rolnictwo i łowiectwo</t>
  </si>
  <si>
    <t>01010</t>
  </si>
  <si>
    <t>Infrastruktura wodociągowa i sanitacyjna wsi</t>
  </si>
  <si>
    <t>0690</t>
  </si>
  <si>
    <t>Wpływy z różnych opłat</t>
  </si>
  <si>
    <t>0920</t>
  </si>
  <si>
    <t>Pozostałe odsetki</t>
  </si>
  <si>
    <t>6207</t>
  </si>
  <si>
    <t>Dotacje celowe w ramach programów finansowanych z udziałem środków europejskich oraz środków, o których mowa w art.. 5 ust. 1 pkt 3 oraz ust. 3 pkt 5 i 6 ustawy, lub płatnosci w ramach budżetu środków europejskich</t>
  </si>
  <si>
    <t>6290</t>
  </si>
  <si>
    <t>Środki na dofinansowanie własnych inwestycji gmin (związków gmin), powiatów (związków powiatów), samorządów województw, pozyskane z innych źródeł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</si>
  <si>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</si>
  <si>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</si>
  <si>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</si>
  <si>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020</t>
  </si>
  <si>
    <t>Leśnictwo</t>
  </si>
  <si>
    <t>02095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</si>
  <si>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</si>
  <si>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</si>
  <si>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</si>
  <si>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</si>
  <si>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40002</t>
  </si>
  <si>
    <t>Dostarczanie wody</t>
  </si>
  <si>
    <t>0830</t>
  </si>
  <si>
    <t>Wpływy z usług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</si>
  <si>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</si>
  <si>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</si>
  <si>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</si>
  <si>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</si>
  <si>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</si>
  <si>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</si>
  <si>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</si>
  <si>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</si>
  <si>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</si>
  <si>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</si>
  <si>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</si>
  <si>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</si>
  <si>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</si>
  <si>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</si>
  <si>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0970</t>
  </si>
  <si>
    <t>Wpływy z różnych dochodów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</si>
  <si>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</si>
  <si>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</si>
  <si>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</si>
  <si>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</si>
  <si>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</si>
  <si>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</si>
  <si>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</si>
  <si>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</si>
  <si>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Ochrona przeciwpożarowa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</si>
  <si>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</si>
  <si>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</si>
  <si>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</si>
  <si>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</si>
  <si>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</si>
  <si>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</si>
  <si>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</si>
  <si>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</si>
  <si>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</si>
  <si>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</si>
  <si>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</si>
  <si>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</si>
  <si>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</si>
  <si>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</si>
  <si>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</si>
  <si>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</si>
  <si>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</si>
  <si>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</si>
  <si>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</si>
  <si>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</si>
  <si>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</si>
  <si>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</si>
  <si>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</si>
  <si>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</si>
  <si>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</si>
  <si>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</si>
  <si>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</si>
  <si>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</si>
  <si>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</si>
  <si>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</si>
  <si>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</si>
  <si>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</si>
  <si>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</si>
  <si>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</si>
  <si>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</si>
  <si>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</si>
  <si>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</si>
  <si>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</si>
  <si>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</si>
  <si>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</si>
  <si>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</si>
  <si>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</si>
  <si>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</si>
  <si>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</si>
  <si>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</si>
  <si>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</si>
  <si>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</si>
  <si>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</si>
  <si>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</si>
  <si>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</si>
  <si>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</si>
  <si>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</si>
  <si>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80104</t>
  </si>
  <si>
    <t>Przedszkola</t>
  </si>
  <si>
    <t>80110</t>
  </si>
  <si>
    <t>Gimnazja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</si>
  <si>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</si>
  <si>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</si>
  <si>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</si>
  <si>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</si>
  <si>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2910</t>
  </si>
  <si>
    <t>Wpływy ze zwrotów dotacji wykorzystanych niezgodnie z przeznaczeniem lub pobranych w nadmiernej wysokosci</t>
  </si>
  <si>
    <t>85213</t>
  </si>
  <si>
    <t>Składki na ubezpieczenie zdrowotne opłacane za osoby pobierajace niektóre świadczenia z pomocy społecznej oraz niektóre świadczenia rodzinne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</si>
  <si>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</si>
  <si>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</si>
  <si>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</si>
  <si>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</si>
  <si>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</si>
  <si>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</si>
  <si>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</si>
  <si>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</si>
  <si>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</si>
  <si>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</si>
  <si>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</si>
  <si>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853</t>
  </si>
  <si>
    <t>Opieka społeczna</t>
  </si>
  <si>
    <t>85395</t>
  </si>
  <si>
    <t>2007</t>
  </si>
  <si>
    <t>2009</t>
  </si>
  <si>
    <t>900</t>
  </si>
  <si>
    <t>Gospodarka komunalna i ochrona środowiska</t>
  </si>
  <si>
    <t>90001</t>
  </si>
  <si>
    <t>Gospodarka ściekowa i ochrona wód</t>
  </si>
  <si>
    <t>90019</t>
  </si>
  <si>
    <t>90020</t>
  </si>
  <si>
    <t>0400</t>
  </si>
  <si>
    <t>Dochody ogółem</t>
  </si>
  <si>
    <t>Wpływy i wydatki związane z gromadzeniem środków z opłat i kar za korzystanie ze środowiska</t>
  </si>
  <si>
    <t>Wpływy i wydatki związane z gromadzeniem środków z opłat produktowych</t>
  </si>
  <si>
    <t>Wpływy z opłat produktowych</t>
  </si>
  <si>
    <t>Plan
 2013</t>
  </si>
  <si>
    <t>85202</t>
  </si>
  <si>
    <t>Domy pomocy społecznej</t>
  </si>
  <si>
    <t>752</t>
  </si>
  <si>
    <t>Obrona narodowa</t>
  </si>
  <si>
    <t>75212</t>
  </si>
  <si>
    <t>Pozostałe wydatki obronne</t>
  </si>
  <si>
    <t>`</t>
  </si>
  <si>
    <t>w tym:</t>
  </si>
  <si>
    <t xml:space="preserve">bieżące </t>
  </si>
  <si>
    <t>majątkowe</t>
  </si>
  <si>
    <t>Plan 2013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</si>
</sst>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6"/>
      <name val="Times New Roman"/>
      <family val="1"/>
      <charset val="238"/>
    </font>
    <font>
      <b/>
      <sz val="9.75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.25"/>
      <color indexed="8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left" vertical="center" wrapText="1"/>
      <protection locked="0"/>
    </xf>
    <xf numFmtId="4" fontId="8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left"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0" applyNumberFormat="1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5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/>
    <xf numFmtId="0" fontId="14" fillId="0" borderId="0" xfId="0" applyFont="1" applyFill="1" applyAlignment="1"/>
    <xf numFmtId="0" fontId="3" fillId="0" borderId="4" xfId="0" applyFont="1" applyFill="1" applyBorder="1" applyAlignment="1">
      <alignment horizontal="center" wrapText="1"/>
    </xf>
    <xf numFmtId="2" fontId="15" fillId="0" borderId="9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29"/>
  <sheetViews>
    <sheetView tabSelected="1" view="pageLayout" topLeftCell="E15" workbookViewId="0">
      <selection activeCell="E15" sqref="E15"/>
    </sheetView>
  </sheetViews>
  <sheetFormatPr defaultRowHeight="15"/>
  <cols>
    <col min="2" max="2" width="5.42578125" customWidth="1"/>
    <col min="3" max="3" width="6.7109375" customWidth="1"/>
    <col min="4" max="4" width="4.7109375" customWidth="1"/>
    <col min="5" max="5" width="33.85546875" customWidth="1"/>
    <col min="6" max="6" width="12" customWidth="1"/>
    <col min="7" max="8" width="12.28515625" customWidth="1"/>
    <col min="9" max="9" width="13" customWidth="1"/>
  </cols>
  <sheetData>
    <row r="2" spans="2:9" ht="18.75">
      <c r="B2" s="31"/>
      <c r="C2" s="31"/>
      <c r="D2" s="31"/>
      <c r="E2" s="36"/>
      <c r="F2" s="32"/>
      <c r="G2" s="31"/>
      <c r="H2" s="31"/>
      <c r="I2" s="31"/>
    </row>
    <row r="3" spans="2:9" ht="18.75">
      <c r="B3" s="1"/>
      <c r="C3" s="26"/>
      <c r="D3" s="26"/>
      <c r="E3" s="36"/>
      <c r="F3" s="32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</row>
    <row r="5" spans="2:9">
      <c r="B5" s="46" t="s">
        <v>0</v>
      </c>
      <c r="C5" s="46" t="s">
        <v>1</v>
      </c>
      <c r="D5" s="46" t="s">
        <v>2</v>
      </c>
      <c r="E5" s="46" t="s">
        <v>3</v>
      </c>
      <c r="F5" s="40" t="s">
        <v>4</v>
      </c>
      <c r="G5" s="42" t="s">
        <v>155</v>
      </c>
      <c r="H5" s="43"/>
      <c r="I5" s="27"/>
    </row>
    <row r="6" spans="2:9">
      <c r="B6" s="47"/>
      <c r="C6" s="47"/>
      <c r="D6" s="47"/>
      <c r="E6" s="47"/>
      <c r="F6" s="41"/>
      <c r="G6" s="35" t="s">
        <v>156</v>
      </c>
      <c r="H6" s="33" t="s">
        <v>157</v>
      </c>
      <c r="I6" s="28"/>
    </row>
    <row r="7" spans="2:9">
      <c r="B7" s="47"/>
      <c r="C7" s="47"/>
      <c r="D7" s="47"/>
      <c r="E7" s="47"/>
      <c r="F7" s="44" t="s">
        <v>147</v>
      </c>
      <c r="G7" s="44" t="s">
        <v>158</v>
      </c>
      <c r="H7" s="44" t="s">
        <v>158</v>
      </c>
    </row>
    <row r="8" spans="2:9">
      <c r="B8" s="48"/>
      <c r="C8" s="49"/>
      <c r="D8" s="48"/>
      <c r="E8" s="48"/>
      <c r="F8" s="50"/>
      <c r="G8" s="45"/>
      <c r="H8" s="45"/>
    </row>
    <row r="9" spans="2:9">
      <c r="B9" s="2">
        <v>1</v>
      </c>
      <c r="C9" s="2">
        <v>2</v>
      </c>
      <c r="D9" s="3">
        <v>3</v>
      </c>
      <c r="E9" s="2">
        <v>4</v>
      </c>
      <c r="F9" s="2">
        <v>5</v>
      </c>
      <c r="G9" s="2">
        <v>6</v>
      </c>
      <c r="H9" s="2">
        <v>7</v>
      </c>
    </row>
    <row r="10" spans="2:9" ht="15.75">
      <c r="B10" s="4" t="s">
        <v>5</v>
      </c>
      <c r="C10" s="5"/>
      <c r="D10" s="4"/>
      <c r="E10" s="6" t="s">
        <v>6</v>
      </c>
      <c r="F10" s="7">
        <f>SUBTOTAL(9,F11:F15)</f>
        <v>1199517</v>
      </c>
      <c r="G10" s="7">
        <f>SUBTOTAL(9,G11:G15)</f>
        <v>7500</v>
      </c>
      <c r="H10" s="7">
        <f>SUBTOTAL(9,H11:H15)</f>
        <v>1192017</v>
      </c>
    </row>
    <row r="11" spans="2:9" ht="15.75">
      <c r="B11" s="8"/>
      <c r="C11" s="9" t="s">
        <v>7</v>
      </c>
      <c r="D11" s="5"/>
      <c r="E11" s="10" t="s">
        <v>8</v>
      </c>
      <c r="F11" s="11">
        <f>SUBTOTAL(9,F12:F15)</f>
        <v>1199517</v>
      </c>
      <c r="G11" s="11">
        <f>SUBTOTAL(9,G12:G15)</f>
        <v>7500</v>
      </c>
      <c r="H11" s="11">
        <f>SUBTOTAL(9,H12:H15)</f>
        <v>1192017</v>
      </c>
    </row>
    <row r="12" spans="2:9">
      <c r="B12" s="8"/>
      <c r="C12" s="12"/>
      <c r="D12" s="13" t="s">
        <v>9</v>
      </c>
      <c r="E12" s="10" t="s">
        <v>10</v>
      </c>
      <c r="F12" s="11">
        <v>1500</v>
      </c>
      <c r="G12" s="11">
        <v>1500</v>
      </c>
      <c r="H12" s="11">
        <v>0</v>
      </c>
    </row>
    <row r="13" spans="2:9">
      <c r="B13" s="8"/>
      <c r="C13" s="8"/>
      <c r="D13" s="13" t="s">
        <v>11</v>
      </c>
      <c r="E13" s="10" t="s">
        <v>12</v>
      </c>
      <c r="F13" s="11">
        <v>6000</v>
      </c>
      <c r="G13" s="11">
        <v>6000</v>
      </c>
      <c r="H13" s="11">
        <v>0</v>
      </c>
    </row>
    <row r="14" spans="2:9" ht="56.25">
      <c r="B14" s="8"/>
      <c r="C14" s="8"/>
      <c r="D14" s="13" t="s">
        <v>13</v>
      </c>
      <c r="E14" s="10" t="s">
        <v>14</v>
      </c>
      <c r="F14" s="11">
        <v>942017</v>
      </c>
      <c r="G14" s="29">
        <v>0</v>
      </c>
      <c r="H14" s="11">
        <v>942017</v>
      </c>
    </row>
    <row r="15" spans="2:9" ht="45">
      <c r="B15" s="8"/>
      <c r="C15" s="8"/>
      <c r="D15" s="9" t="s">
        <v>15</v>
      </c>
      <c r="E15" s="10" t="s">
        <v>16</v>
      </c>
      <c r="F15" s="11">
        <v>250000</v>
      </c>
      <c r="G15" s="34">
        <v>0</v>
      </c>
      <c r="H15" s="11">
        <v>250000</v>
      </c>
    </row>
    <row r="16" spans="2:9" ht="15.75">
      <c r="B16" s="4" t="s">
        <v>20</v>
      </c>
      <c r="C16" s="5"/>
      <c r="D16" s="4"/>
      <c r="E16" s="6" t="s">
        <v>21</v>
      </c>
      <c r="F16" s="7">
        <f>SUBTOTAL(9,F17:F18)</f>
        <v>500</v>
      </c>
      <c r="G16" s="7">
        <f>SUBTOTAL(9,G17:G18)</f>
        <v>500</v>
      </c>
      <c r="H16" s="7">
        <f>SUBTOTAL(9,H17:H18)</f>
        <v>0</v>
      </c>
    </row>
    <row r="17" spans="2:8" ht="15.75">
      <c r="B17" s="8"/>
      <c r="C17" s="9" t="s">
        <v>22</v>
      </c>
      <c r="D17" s="5"/>
      <c r="E17" s="10" t="s">
        <v>17</v>
      </c>
      <c r="F17" s="11">
        <f>SUBTOTAL(9,F18)</f>
        <v>500</v>
      </c>
      <c r="G17" s="11">
        <f>SUBTOTAL(9,G18)</f>
        <v>500</v>
      </c>
      <c r="H17" s="11">
        <f>SUBTOTAL(9,H18)</f>
        <v>0</v>
      </c>
    </row>
    <row r="18" spans="2:8" ht="56.25">
      <c r="B18" s="8"/>
      <c r="C18" s="8"/>
      <c r="D18" s="9" t="s">
        <v>23</v>
      </c>
      <c r="E18" s="10" t="s">
        <v>24</v>
      </c>
      <c r="F18" s="11">
        <v>500</v>
      </c>
      <c r="G18" s="11">
        <v>500</v>
      </c>
      <c r="H18" s="11">
        <v>0</v>
      </c>
    </row>
    <row r="19" spans="2:8" ht="25.5">
      <c r="B19" s="4" t="s">
        <v>25</v>
      </c>
      <c r="C19" s="5"/>
      <c r="D19" s="4"/>
      <c r="E19" s="6" t="s">
        <v>26</v>
      </c>
      <c r="F19" s="7">
        <f>SUBTOTAL(9,F20:F23)</f>
        <v>658000</v>
      </c>
      <c r="G19" s="7">
        <f>SUBTOTAL(9,G20:G23)</f>
        <v>658000</v>
      </c>
      <c r="H19" s="7">
        <f>SUBTOTAL(9,H20:H23)</f>
        <v>0</v>
      </c>
    </row>
    <row r="20" spans="2:8" ht="15.75">
      <c r="B20" s="8"/>
      <c r="C20" s="9" t="s">
        <v>27</v>
      </c>
      <c r="D20" s="5"/>
      <c r="E20" s="10" t="s">
        <v>28</v>
      </c>
      <c r="F20" s="11">
        <f>SUBTOTAL(9,F21:F23)</f>
        <v>658000</v>
      </c>
      <c r="G20" s="11">
        <f>SUBTOTAL(9,G21:G23)</f>
        <v>658000</v>
      </c>
      <c r="H20" s="11">
        <f>SUBTOTAL(9,H21:H23)</f>
        <v>0</v>
      </c>
    </row>
    <row r="21" spans="2:8">
      <c r="B21" s="8"/>
      <c r="C21" s="8"/>
      <c r="D21" s="19" t="s">
        <v>9</v>
      </c>
      <c r="E21" s="10" t="s">
        <v>10</v>
      </c>
      <c r="F21" s="11">
        <v>3000</v>
      </c>
      <c r="G21" s="11">
        <v>3000</v>
      </c>
      <c r="H21" s="11">
        <v>0</v>
      </c>
    </row>
    <row r="22" spans="2:8">
      <c r="B22" s="8"/>
      <c r="C22" s="8"/>
      <c r="D22" s="9" t="s">
        <v>29</v>
      </c>
      <c r="E22" s="10" t="s">
        <v>30</v>
      </c>
      <c r="F22" s="11">
        <v>650000</v>
      </c>
      <c r="G22" s="11">
        <v>650000</v>
      </c>
      <c r="H22" s="11">
        <v>0</v>
      </c>
    </row>
    <row r="23" spans="2:8">
      <c r="B23" s="8"/>
      <c r="C23" s="8"/>
      <c r="D23" s="9" t="s">
        <v>11</v>
      </c>
      <c r="E23" s="10" t="s">
        <v>12</v>
      </c>
      <c r="F23" s="11">
        <v>5000</v>
      </c>
      <c r="G23" s="11">
        <v>5000</v>
      </c>
      <c r="H23" s="11">
        <v>0</v>
      </c>
    </row>
    <row r="24" spans="2:8" ht="15.75">
      <c r="B24" s="4" t="s">
        <v>31</v>
      </c>
      <c r="C24" s="5"/>
      <c r="D24" s="4"/>
      <c r="E24" s="6" t="s">
        <v>32</v>
      </c>
      <c r="F24" s="7">
        <f>SUBTOTAL(9,F25:F29)</f>
        <v>95685</v>
      </c>
      <c r="G24" s="7">
        <f>SUBTOTAL(9,G25:G29)</f>
        <v>95685</v>
      </c>
      <c r="H24" s="7">
        <f>SUBTOTAL(9,H25:H29)</f>
        <v>0</v>
      </c>
    </row>
    <row r="25" spans="2:8" ht="15.75">
      <c r="B25" s="8"/>
      <c r="C25" s="9" t="s">
        <v>33</v>
      </c>
      <c r="D25" s="5"/>
      <c r="E25" s="10" t="s">
        <v>34</v>
      </c>
      <c r="F25" s="11">
        <f>SUBTOTAL(9,F26:F29)</f>
        <v>95685</v>
      </c>
      <c r="G25" s="11">
        <f>SUBTOTAL(9,G26:G29)</f>
        <v>95685</v>
      </c>
      <c r="H25" s="11">
        <f>SUBTOTAL(9,H26:H29)</f>
        <v>0</v>
      </c>
    </row>
    <row r="26" spans="2:8" ht="22.5">
      <c r="B26" s="8"/>
      <c r="C26" s="8"/>
      <c r="D26" s="9" t="s">
        <v>35</v>
      </c>
      <c r="E26" s="10" t="s">
        <v>36</v>
      </c>
      <c r="F26" s="11">
        <v>24285</v>
      </c>
      <c r="G26" s="11">
        <v>24285</v>
      </c>
      <c r="H26" s="11">
        <v>0</v>
      </c>
    </row>
    <row r="27" spans="2:8" ht="56.25">
      <c r="B27" s="8"/>
      <c r="C27" s="8"/>
      <c r="D27" s="9" t="s">
        <v>23</v>
      </c>
      <c r="E27" s="10" t="s">
        <v>24</v>
      </c>
      <c r="F27" s="11">
        <v>65000</v>
      </c>
      <c r="G27" s="11">
        <v>65000</v>
      </c>
      <c r="H27" s="11">
        <v>0</v>
      </c>
    </row>
    <row r="28" spans="2:8">
      <c r="B28" s="8"/>
      <c r="C28" s="8"/>
      <c r="D28" s="9" t="s">
        <v>29</v>
      </c>
      <c r="E28" s="10" t="s">
        <v>30</v>
      </c>
      <c r="F28" s="11">
        <v>6100</v>
      </c>
      <c r="G28" s="11">
        <v>6100</v>
      </c>
      <c r="H28" s="11">
        <v>0</v>
      </c>
    </row>
    <row r="29" spans="2:8">
      <c r="B29" s="8"/>
      <c r="C29" s="8"/>
      <c r="D29" s="9" t="s">
        <v>11</v>
      </c>
      <c r="E29" s="10" t="s">
        <v>12</v>
      </c>
      <c r="F29" s="11">
        <v>300</v>
      </c>
      <c r="G29" s="11">
        <v>300</v>
      </c>
      <c r="H29" s="11">
        <v>0</v>
      </c>
    </row>
    <row r="30" spans="2:8" ht="15.75">
      <c r="B30" s="4" t="s">
        <v>37</v>
      </c>
      <c r="C30" s="5"/>
      <c r="D30" s="4"/>
      <c r="E30" s="6" t="s">
        <v>38</v>
      </c>
      <c r="F30" s="7">
        <f>SUBTOTAL(9,F31:F38)</f>
        <v>147748</v>
      </c>
      <c r="G30" s="7">
        <f>SUBTOTAL(9,G31:G38)</f>
        <v>147748</v>
      </c>
      <c r="H30" s="7">
        <f>SUBTOTAL(9,H31:H38)</f>
        <v>0</v>
      </c>
    </row>
    <row r="31" spans="2:8" ht="15.75">
      <c r="B31" s="8"/>
      <c r="C31" s="9" t="s">
        <v>39</v>
      </c>
      <c r="D31" s="5"/>
      <c r="E31" s="10" t="s">
        <v>40</v>
      </c>
      <c r="F31" s="11">
        <f>SUBTOTAL(9,F32:F33)</f>
        <v>66748</v>
      </c>
      <c r="G31" s="11">
        <f>SUBTOTAL(9,G32:G33)</f>
        <v>66748</v>
      </c>
      <c r="H31" s="11">
        <f>SUBTOTAL(9,H32:H33)</f>
        <v>0</v>
      </c>
    </row>
    <row r="32" spans="2:8" ht="45">
      <c r="B32" s="8"/>
      <c r="C32" s="8"/>
      <c r="D32" s="9" t="s">
        <v>18</v>
      </c>
      <c r="E32" s="10" t="s">
        <v>19</v>
      </c>
      <c r="F32" s="11">
        <v>66727</v>
      </c>
      <c r="G32" s="11">
        <v>66727</v>
      </c>
      <c r="H32" s="11">
        <v>0</v>
      </c>
    </row>
    <row r="33" spans="2:8" ht="45">
      <c r="B33" s="8"/>
      <c r="C33" s="8"/>
      <c r="D33" s="9" t="s">
        <v>41</v>
      </c>
      <c r="E33" s="10" t="s">
        <v>42</v>
      </c>
      <c r="F33" s="11">
        <v>21</v>
      </c>
      <c r="G33" s="11">
        <v>21</v>
      </c>
      <c r="H33" s="11">
        <v>0</v>
      </c>
    </row>
    <row r="34" spans="2:8" ht="15.75">
      <c r="B34" s="8"/>
      <c r="C34" s="9" t="s">
        <v>43</v>
      </c>
      <c r="D34" s="5"/>
      <c r="E34" s="10" t="s">
        <v>44</v>
      </c>
      <c r="F34" s="11">
        <f>SUBTOTAL(9,F35:F36)</f>
        <v>45000</v>
      </c>
      <c r="G34" s="11">
        <f>SUBTOTAL(9,G35:G36)</f>
        <v>45000</v>
      </c>
      <c r="H34" s="11">
        <f>SUBTOTAL(9,H35:H36)</f>
        <v>0</v>
      </c>
    </row>
    <row r="35" spans="2:8">
      <c r="B35" s="8"/>
      <c r="C35" s="8"/>
      <c r="D35" s="9" t="s">
        <v>11</v>
      </c>
      <c r="E35" s="10" t="s">
        <v>12</v>
      </c>
      <c r="F35" s="11">
        <v>10000</v>
      </c>
      <c r="G35" s="11">
        <v>10000</v>
      </c>
      <c r="H35" s="11">
        <v>0</v>
      </c>
    </row>
    <row r="36" spans="2:8">
      <c r="B36" s="8"/>
      <c r="C36" s="8"/>
      <c r="D36" s="12" t="s">
        <v>45</v>
      </c>
      <c r="E36" s="14" t="s">
        <v>46</v>
      </c>
      <c r="F36" s="15">
        <v>35000</v>
      </c>
      <c r="G36" s="15">
        <v>35000</v>
      </c>
      <c r="H36" s="11">
        <v>0</v>
      </c>
    </row>
    <row r="37" spans="2:8">
      <c r="B37" s="8"/>
      <c r="C37" s="9" t="s">
        <v>47</v>
      </c>
      <c r="D37" s="9"/>
      <c r="E37" s="10" t="s">
        <v>17</v>
      </c>
      <c r="F37" s="11">
        <f>SUBTOTAL(9,F38)</f>
        <v>36000</v>
      </c>
      <c r="G37" s="11">
        <f>SUBTOTAL(9,G38)</f>
        <v>36000</v>
      </c>
      <c r="H37" s="11">
        <f>SUBTOTAL(9,H38)</f>
        <v>0</v>
      </c>
    </row>
    <row r="38" spans="2:8">
      <c r="B38" s="8"/>
      <c r="C38" s="8"/>
      <c r="D38" s="16" t="s">
        <v>45</v>
      </c>
      <c r="E38" s="14" t="s">
        <v>46</v>
      </c>
      <c r="F38" s="15">
        <v>36000</v>
      </c>
      <c r="G38" s="15">
        <v>36000</v>
      </c>
      <c r="H38" s="11">
        <v>0</v>
      </c>
    </row>
    <row r="39" spans="2:8" ht="38.25">
      <c r="B39" s="4" t="s">
        <v>48</v>
      </c>
      <c r="C39" s="5"/>
      <c r="D39" s="4"/>
      <c r="E39" s="6" t="s">
        <v>49</v>
      </c>
      <c r="F39" s="7">
        <f>SUBTOTAL(9,F40:F41)</f>
        <v>2081</v>
      </c>
      <c r="G39" s="7">
        <f>SUBTOTAL(9,G40:G41)</f>
        <v>2081</v>
      </c>
      <c r="H39" s="7">
        <f>SUBTOTAL(9,H40:H41)</f>
        <v>0</v>
      </c>
    </row>
    <row r="40" spans="2:8" ht="22.5">
      <c r="B40" s="8"/>
      <c r="C40" s="9" t="s">
        <v>50</v>
      </c>
      <c r="D40" s="5"/>
      <c r="E40" s="10" t="s">
        <v>51</v>
      </c>
      <c r="F40" s="11">
        <f>SUBTOTAL(9,F41)</f>
        <v>2081</v>
      </c>
      <c r="G40" s="11">
        <f>SUBTOTAL(9,G41)</f>
        <v>2081</v>
      </c>
      <c r="H40" s="11">
        <f>SUBTOTAL(9,H41)</f>
        <v>0</v>
      </c>
    </row>
    <row r="41" spans="2:8" ht="45">
      <c r="B41" s="8"/>
      <c r="C41" s="8"/>
      <c r="D41" s="9" t="s">
        <v>18</v>
      </c>
      <c r="E41" s="10" t="s">
        <v>19</v>
      </c>
      <c r="F41" s="11">
        <v>2081</v>
      </c>
      <c r="G41" s="11">
        <v>2081</v>
      </c>
      <c r="H41" s="11">
        <v>0</v>
      </c>
    </row>
    <row r="42" spans="2:8">
      <c r="B42" s="24" t="s">
        <v>150</v>
      </c>
      <c r="C42" s="9"/>
      <c r="D42" s="9"/>
      <c r="E42" s="18" t="s">
        <v>151</v>
      </c>
      <c r="F42" s="7">
        <f>SUBTOTAL(9,F43:F44)</f>
        <v>500</v>
      </c>
      <c r="G42" s="7">
        <f>SUBTOTAL(9,G43:G44)</f>
        <v>500</v>
      </c>
      <c r="H42" s="7">
        <f>SUBTOTAL(9,H43:H44)</f>
        <v>0</v>
      </c>
    </row>
    <row r="43" spans="2:8">
      <c r="B43" s="8"/>
      <c r="C43" s="9" t="s">
        <v>152</v>
      </c>
      <c r="D43" s="9"/>
      <c r="E43" s="10" t="s">
        <v>153</v>
      </c>
      <c r="F43" s="11">
        <f>SUBTOTAL(9,F44)</f>
        <v>500</v>
      </c>
      <c r="G43" s="11">
        <f>SUBTOTAL(9,G44)</f>
        <v>500</v>
      </c>
      <c r="H43" s="11">
        <f>SUBTOTAL(9,H44)</f>
        <v>0</v>
      </c>
    </row>
    <row r="44" spans="2:8" ht="45">
      <c r="B44" s="8"/>
      <c r="C44" s="8"/>
      <c r="D44" s="9" t="s">
        <v>18</v>
      </c>
      <c r="E44" s="10" t="s">
        <v>19</v>
      </c>
      <c r="F44" s="11">
        <v>500</v>
      </c>
      <c r="G44" s="11">
        <v>500</v>
      </c>
      <c r="H44" s="11">
        <v>0</v>
      </c>
    </row>
    <row r="45" spans="2:8" ht="25.5">
      <c r="B45" s="17" t="s">
        <v>52</v>
      </c>
      <c r="C45" s="17"/>
      <c r="D45" s="17"/>
      <c r="E45" s="18" t="s">
        <v>53</v>
      </c>
      <c r="F45" s="7">
        <f>SUBTOTAL(9,F46:F47)</f>
        <v>300</v>
      </c>
      <c r="G45" s="7">
        <f>SUBTOTAL(9,G46:G47)</f>
        <v>300</v>
      </c>
      <c r="H45" s="7">
        <f>SUBTOTAL(9,H46:H47)</f>
        <v>0</v>
      </c>
    </row>
    <row r="46" spans="2:8">
      <c r="B46" s="8"/>
      <c r="C46" s="9" t="s">
        <v>54</v>
      </c>
      <c r="D46" s="9"/>
      <c r="E46" s="10" t="s">
        <v>55</v>
      </c>
      <c r="F46" s="11">
        <f>SUBTOTAL(9,F47)</f>
        <v>300</v>
      </c>
      <c r="G46" s="11">
        <f>SUBTOTAL(9,G47)</f>
        <v>300</v>
      </c>
      <c r="H46" s="11">
        <f>SUBTOTAL(9,H47)</f>
        <v>0</v>
      </c>
    </row>
    <row r="47" spans="2:8" ht="45">
      <c r="B47" s="8"/>
      <c r="C47" s="8"/>
      <c r="D47" s="9" t="s">
        <v>18</v>
      </c>
      <c r="E47" s="10" t="s">
        <v>19</v>
      </c>
      <c r="F47" s="11">
        <v>300</v>
      </c>
      <c r="G47" s="11">
        <v>300</v>
      </c>
      <c r="H47" s="11">
        <v>0</v>
      </c>
    </row>
    <row r="48" spans="2:8" ht="51">
      <c r="B48" s="4" t="s">
        <v>56</v>
      </c>
      <c r="C48" s="5"/>
      <c r="D48" s="4"/>
      <c r="E48" s="6" t="s">
        <v>57</v>
      </c>
      <c r="F48" s="7">
        <f>SUBTOTAL(9,F49:F75)</f>
        <v>10501548</v>
      </c>
      <c r="G48" s="7">
        <f>SUBTOTAL(9,G49:G75)</f>
        <v>10501548</v>
      </c>
      <c r="H48" s="7">
        <f>SUBTOTAL(9,H49:H75)</f>
        <v>0</v>
      </c>
    </row>
    <row r="49" spans="2:8" ht="22.5">
      <c r="B49" s="8"/>
      <c r="C49" s="9" t="s">
        <v>58</v>
      </c>
      <c r="D49" s="5"/>
      <c r="E49" s="10" t="s">
        <v>59</v>
      </c>
      <c r="F49" s="11">
        <f>SUBTOTAL(9,F50:F50)</f>
        <v>19000</v>
      </c>
      <c r="G49" s="11">
        <f>SUBTOTAL(9,G50:G50)</f>
        <v>19000</v>
      </c>
      <c r="H49" s="11">
        <f>SUBTOTAL(9,H50:H50)</f>
        <v>0</v>
      </c>
    </row>
    <row r="50" spans="2:8" ht="33.75">
      <c r="B50" s="8"/>
      <c r="C50" s="8"/>
      <c r="D50" s="9" t="s">
        <v>60</v>
      </c>
      <c r="E50" s="10" t="s">
        <v>61</v>
      </c>
      <c r="F50" s="11">
        <v>19000</v>
      </c>
      <c r="G50" s="11">
        <v>19000</v>
      </c>
      <c r="H50" s="11">
        <v>0</v>
      </c>
    </row>
    <row r="51" spans="2:8" ht="45">
      <c r="B51" s="8"/>
      <c r="C51" s="9" t="s">
        <v>64</v>
      </c>
      <c r="D51" s="5"/>
      <c r="E51" s="10" t="s">
        <v>65</v>
      </c>
      <c r="F51" s="11">
        <f>SUBTOTAL(9,F52:F57)</f>
        <v>899400</v>
      </c>
      <c r="G51" s="11">
        <f>SUBTOTAL(9,G52:G57)</f>
        <v>899400</v>
      </c>
      <c r="H51" s="11">
        <f>SUBTOTAL(9,H52:H57)</f>
        <v>0</v>
      </c>
    </row>
    <row r="52" spans="2:8">
      <c r="B52" s="8"/>
      <c r="C52" s="8"/>
      <c r="D52" s="9" t="s">
        <v>66</v>
      </c>
      <c r="E52" s="10" t="s">
        <v>67</v>
      </c>
      <c r="F52" s="11">
        <v>850000</v>
      </c>
      <c r="G52" s="11">
        <v>850000</v>
      </c>
      <c r="H52" s="11">
        <v>0</v>
      </c>
    </row>
    <row r="53" spans="2:8">
      <c r="B53" s="8"/>
      <c r="C53" s="8"/>
      <c r="D53" s="9" t="s">
        <v>68</v>
      </c>
      <c r="E53" s="10" t="s">
        <v>69</v>
      </c>
      <c r="F53" s="11">
        <v>300</v>
      </c>
      <c r="G53" s="11">
        <v>300</v>
      </c>
      <c r="H53" s="11">
        <v>0</v>
      </c>
    </row>
    <row r="54" spans="2:8">
      <c r="B54" s="8"/>
      <c r="C54" s="8"/>
      <c r="D54" s="9" t="s">
        <v>70</v>
      </c>
      <c r="E54" s="10" t="s">
        <v>71</v>
      </c>
      <c r="F54" s="11">
        <v>10900</v>
      </c>
      <c r="G54" s="11">
        <v>10900</v>
      </c>
      <c r="H54" s="11">
        <v>0</v>
      </c>
    </row>
    <row r="55" spans="2:8">
      <c r="B55" s="8"/>
      <c r="C55" s="8"/>
      <c r="D55" s="9" t="s">
        <v>72</v>
      </c>
      <c r="E55" s="10" t="s">
        <v>73</v>
      </c>
      <c r="F55" s="11">
        <v>38000</v>
      </c>
      <c r="G55" s="11">
        <v>38000</v>
      </c>
      <c r="H55" s="11">
        <v>0</v>
      </c>
    </row>
    <row r="56" spans="2:8">
      <c r="B56" s="8"/>
      <c r="C56" s="8"/>
      <c r="D56" s="9" t="s">
        <v>74</v>
      </c>
      <c r="E56" s="10" t="s">
        <v>75</v>
      </c>
      <c r="F56" s="11">
        <v>100</v>
      </c>
      <c r="G56" s="11">
        <v>100</v>
      </c>
      <c r="H56" s="11">
        <v>0</v>
      </c>
    </row>
    <row r="57" spans="2:8" ht="22.5">
      <c r="B57" s="8"/>
      <c r="C57" s="8"/>
      <c r="D57" s="9" t="s">
        <v>62</v>
      </c>
      <c r="E57" s="10" t="s">
        <v>63</v>
      </c>
      <c r="F57" s="11">
        <v>100</v>
      </c>
      <c r="G57" s="11">
        <v>100</v>
      </c>
      <c r="H57" s="11">
        <v>0</v>
      </c>
    </row>
    <row r="58" spans="2:8" ht="45">
      <c r="B58" s="8"/>
      <c r="C58" s="9" t="s">
        <v>76</v>
      </c>
      <c r="D58" s="5"/>
      <c r="E58" s="10" t="s">
        <v>77</v>
      </c>
      <c r="F58" s="11">
        <f>SUBTOTAL(9,F59:F68)</f>
        <v>3342300</v>
      </c>
      <c r="G58" s="11">
        <f>SUBTOTAL(9,G59:G68)</f>
        <v>3342300</v>
      </c>
      <c r="H58" s="11">
        <f>SUBTOTAL(9,H59:H68)</f>
        <v>0</v>
      </c>
    </row>
    <row r="59" spans="2:8">
      <c r="B59" s="8"/>
      <c r="C59" s="8"/>
      <c r="D59" s="9" t="s">
        <v>66</v>
      </c>
      <c r="E59" s="10" t="s">
        <v>67</v>
      </c>
      <c r="F59" s="11">
        <v>1860000</v>
      </c>
      <c r="G59" s="11">
        <v>1860000</v>
      </c>
      <c r="H59" s="11">
        <v>0</v>
      </c>
    </row>
    <row r="60" spans="2:8">
      <c r="B60" s="8"/>
      <c r="C60" s="8"/>
      <c r="D60" s="9" t="s">
        <v>68</v>
      </c>
      <c r="E60" s="10" t="s">
        <v>69</v>
      </c>
      <c r="F60" s="11">
        <v>374800</v>
      </c>
      <c r="G60" s="11">
        <v>374800</v>
      </c>
      <c r="H60" s="11">
        <v>0</v>
      </c>
    </row>
    <row r="61" spans="2:8">
      <c r="B61" s="8"/>
      <c r="C61" s="8"/>
      <c r="D61" s="9" t="s">
        <v>70</v>
      </c>
      <c r="E61" s="10" t="s">
        <v>71</v>
      </c>
      <c r="F61" s="11">
        <v>15000</v>
      </c>
      <c r="G61" s="11">
        <v>15000</v>
      </c>
      <c r="H61" s="11">
        <v>0</v>
      </c>
    </row>
    <row r="62" spans="2:8">
      <c r="B62" s="8"/>
      <c r="C62" s="8"/>
      <c r="D62" s="9" t="s">
        <v>72</v>
      </c>
      <c r="E62" s="10" t="s">
        <v>73</v>
      </c>
      <c r="F62" s="11">
        <v>180000</v>
      </c>
      <c r="G62" s="11">
        <v>180000</v>
      </c>
      <c r="H62" s="11">
        <v>0</v>
      </c>
    </row>
    <row r="63" spans="2:8">
      <c r="B63" s="8"/>
      <c r="C63" s="8"/>
      <c r="D63" s="9" t="s">
        <v>78</v>
      </c>
      <c r="E63" s="10" t="s">
        <v>79</v>
      </c>
      <c r="F63" s="11">
        <v>75000</v>
      </c>
      <c r="G63" s="11">
        <v>75000</v>
      </c>
      <c r="H63" s="11">
        <v>0</v>
      </c>
    </row>
    <row r="64" spans="2:8">
      <c r="B64" s="8"/>
      <c r="C64" s="8"/>
      <c r="D64" s="9" t="s">
        <v>80</v>
      </c>
      <c r="E64" s="10" t="s">
        <v>81</v>
      </c>
      <c r="F64" s="11">
        <v>31000</v>
      </c>
      <c r="G64" s="11">
        <v>31000</v>
      </c>
      <c r="H64" s="11">
        <v>0</v>
      </c>
    </row>
    <row r="65" spans="2:8" ht="33.75">
      <c r="B65" s="8"/>
      <c r="C65" s="8"/>
      <c r="D65" s="9" t="s">
        <v>88</v>
      </c>
      <c r="E65" s="10" t="s">
        <v>89</v>
      </c>
      <c r="F65" s="11">
        <v>500000</v>
      </c>
      <c r="G65" s="11">
        <v>500000</v>
      </c>
      <c r="H65" s="11">
        <v>0</v>
      </c>
    </row>
    <row r="66" spans="2:8">
      <c r="B66" s="8"/>
      <c r="C66" s="8"/>
      <c r="D66" s="9" t="s">
        <v>74</v>
      </c>
      <c r="E66" s="10" t="s">
        <v>75</v>
      </c>
      <c r="F66" s="11">
        <v>285000</v>
      </c>
      <c r="G66" s="11">
        <v>285000</v>
      </c>
      <c r="H66" s="11">
        <v>0</v>
      </c>
    </row>
    <row r="67" spans="2:8">
      <c r="B67" s="8"/>
      <c r="C67" s="8"/>
      <c r="D67" s="9" t="s">
        <v>9</v>
      </c>
      <c r="E67" s="10" t="s">
        <v>10</v>
      </c>
      <c r="F67" s="11">
        <v>6500</v>
      </c>
      <c r="G67" s="11">
        <v>6500</v>
      </c>
      <c r="H67" s="11">
        <v>0</v>
      </c>
    </row>
    <row r="68" spans="2:8" ht="22.5">
      <c r="B68" s="8"/>
      <c r="C68" s="8"/>
      <c r="D68" s="9" t="s">
        <v>62</v>
      </c>
      <c r="E68" s="10" t="s">
        <v>63</v>
      </c>
      <c r="F68" s="11">
        <v>15000</v>
      </c>
      <c r="G68" s="11">
        <v>15000</v>
      </c>
      <c r="H68" s="11">
        <v>0</v>
      </c>
    </row>
    <row r="69" spans="2:8" ht="33.75">
      <c r="B69" s="8"/>
      <c r="C69" s="9" t="s">
        <v>82</v>
      </c>
      <c r="D69" s="5"/>
      <c r="E69" s="10" t="s">
        <v>83</v>
      </c>
      <c r="F69" s="11">
        <f>SUBTOTAL(9,F70:F72)</f>
        <v>164000</v>
      </c>
      <c r="G69" s="11">
        <f>SUBTOTAL(9,G70:G72)</f>
        <v>164000</v>
      </c>
      <c r="H69" s="11">
        <f>SUBTOTAL(9,H70:H72)</f>
        <v>0</v>
      </c>
    </row>
    <row r="70" spans="2:8">
      <c r="B70" s="8"/>
      <c r="C70" s="8"/>
      <c r="D70" s="9" t="s">
        <v>84</v>
      </c>
      <c r="E70" s="10" t="s">
        <v>85</v>
      </c>
      <c r="F70" s="11">
        <v>41000</v>
      </c>
      <c r="G70" s="11">
        <v>41000</v>
      </c>
      <c r="H70" s="11">
        <v>0</v>
      </c>
    </row>
    <row r="71" spans="2:8" ht="22.5">
      <c r="B71" s="8"/>
      <c r="C71" s="8"/>
      <c r="D71" s="9" t="s">
        <v>86</v>
      </c>
      <c r="E71" s="10" t="s">
        <v>87</v>
      </c>
      <c r="F71" s="11">
        <v>117000</v>
      </c>
      <c r="G71" s="11">
        <v>117000</v>
      </c>
      <c r="H71" s="11">
        <v>0</v>
      </c>
    </row>
    <row r="72" spans="2:8" ht="33.75">
      <c r="B72" s="8"/>
      <c r="C72" s="8"/>
      <c r="D72" s="9" t="s">
        <v>88</v>
      </c>
      <c r="E72" s="10" t="s">
        <v>89</v>
      </c>
      <c r="F72" s="11">
        <v>6000</v>
      </c>
      <c r="G72" s="11">
        <v>6000</v>
      </c>
      <c r="H72" s="11">
        <v>0</v>
      </c>
    </row>
    <row r="73" spans="2:8" ht="22.5">
      <c r="B73" s="8"/>
      <c r="C73" s="9" t="s">
        <v>90</v>
      </c>
      <c r="D73" s="5"/>
      <c r="E73" s="10" t="s">
        <v>91</v>
      </c>
      <c r="F73" s="11">
        <f>SUBTOTAL(9,F74:F75)</f>
        <v>6076848</v>
      </c>
      <c r="G73" s="11">
        <f>SUBTOTAL(9,G74:G75)</f>
        <v>6076848</v>
      </c>
      <c r="H73" s="11">
        <f>SUBTOTAL(9,H74:H75)</f>
        <v>0</v>
      </c>
    </row>
    <row r="74" spans="2:8">
      <c r="B74" s="8"/>
      <c r="C74" s="8"/>
      <c r="D74" s="9" t="s">
        <v>92</v>
      </c>
      <c r="E74" s="10" t="s">
        <v>93</v>
      </c>
      <c r="F74" s="11">
        <v>6064848</v>
      </c>
      <c r="G74" s="11">
        <v>6064848</v>
      </c>
      <c r="H74" s="11">
        <v>0</v>
      </c>
    </row>
    <row r="75" spans="2:8">
      <c r="B75" s="8"/>
      <c r="C75" s="8"/>
      <c r="D75" s="9" t="s">
        <v>94</v>
      </c>
      <c r="E75" s="10" t="s">
        <v>95</v>
      </c>
      <c r="F75" s="11">
        <v>12000</v>
      </c>
      <c r="G75" s="11">
        <v>12000</v>
      </c>
      <c r="H75" s="11">
        <v>0</v>
      </c>
    </row>
    <row r="76" spans="2:8" ht="15.75">
      <c r="B76" s="4" t="s">
        <v>96</v>
      </c>
      <c r="C76" s="5"/>
      <c r="D76" s="4"/>
      <c r="E76" s="6" t="s">
        <v>97</v>
      </c>
      <c r="F76" s="7">
        <f>SUBTOTAL(9,F77:F80)</f>
        <v>14254200</v>
      </c>
      <c r="G76" s="7">
        <f>SUBTOTAL(9,G77:G80)</f>
        <v>14254200</v>
      </c>
      <c r="H76" s="7">
        <f>SUBTOTAL(9,H77:H80)</f>
        <v>0</v>
      </c>
    </row>
    <row r="77" spans="2:8" ht="22.5">
      <c r="B77" s="8"/>
      <c r="C77" s="9" t="s">
        <v>98</v>
      </c>
      <c r="D77" s="5"/>
      <c r="E77" s="10" t="s">
        <v>99</v>
      </c>
      <c r="F77" s="11">
        <f>SUBTOTAL(9,F78:F78)</f>
        <v>10023335</v>
      </c>
      <c r="G77" s="11">
        <f>SUBTOTAL(9,G78:G78)</f>
        <v>10023335</v>
      </c>
      <c r="H77" s="11">
        <f>SUBTOTAL(9,H78:H78)</f>
        <v>0</v>
      </c>
    </row>
    <row r="78" spans="2:8">
      <c r="B78" s="8"/>
      <c r="C78" s="8"/>
      <c r="D78" s="9" t="s">
        <v>100</v>
      </c>
      <c r="E78" s="10" t="s">
        <v>101</v>
      </c>
      <c r="F78" s="11">
        <v>10023335</v>
      </c>
      <c r="G78" s="11">
        <v>10023335</v>
      </c>
      <c r="H78" s="11">
        <v>0</v>
      </c>
    </row>
    <row r="79" spans="2:8" ht="15.75">
      <c r="B79" s="8"/>
      <c r="C79" s="9" t="s">
        <v>102</v>
      </c>
      <c r="D79" s="5"/>
      <c r="E79" s="10" t="s">
        <v>103</v>
      </c>
      <c r="F79" s="11">
        <f>SUBTOTAL(9,F80)</f>
        <v>4230865</v>
      </c>
      <c r="G79" s="11">
        <f>SUBTOTAL(9,G80)</f>
        <v>4230865</v>
      </c>
      <c r="H79" s="11">
        <f>SUBTOTAL(9,H80)</f>
        <v>0</v>
      </c>
    </row>
    <row r="80" spans="2:8">
      <c r="B80" s="8"/>
      <c r="C80" s="8"/>
      <c r="D80" s="9" t="s">
        <v>100</v>
      </c>
      <c r="E80" s="10" t="s">
        <v>101</v>
      </c>
      <c r="F80" s="11">
        <v>4230865</v>
      </c>
      <c r="G80" s="11">
        <v>4230865</v>
      </c>
      <c r="H80" s="11">
        <v>0</v>
      </c>
    </row>
    <row r="81" spans="2:8" ht="15.75">
      <c r="B81" s="4" t="s">
        <v>104</v>
      </c>
      <c r="C81" s="5"/>
      <c r="D81" s="4"/>
      <c r="E81" s="6" t="s">
        <v>105</v>
      </c>
      <c r="F81" s="7">
        <f>SUBTOTAL(9,F82:F90)</f>
        <v>174900</v>
      </c>
      <c r="G81" s="7">
        <f>SUBTOTAL(9,G82:G90)</f>
        <v>174900</v>
      </c>
      <c r="H81" s="7">
        <f>SUBTOTAL(9,H82:H90)</f>
        <v>0</v>
      </c>
    </row>
    <row r="82" spans="2:8" ht="15.75">
      <c r="B82" s="8"/>
      <c r="C82" s="9" t="s">
        <v>106</v>
      </c>
      <c r="D82" s="5"/>
      <c r="E82" s="10" t="s">
        <v>107</v>
      </c>
      <c r="F82" s="11">
        <f>SUBTOTAL(9,F83:F84)</f>
        <v>17000</v>
      </c>
      <c r="G82" s="11">
        <f>SUBTOTAL(9,G83:G84)</f>
        <v>17000</v>
      </c>
      <c r="H82" s="11">
        <f>SUBTOTAL(9,H83:H84)</f>
        <v>0</v>
      </c>
    </row>
    <row r="83" spans="2:8" ht="56.25">
      <c r="B83" s="8"/>
      <c r="C83" s="8"/>
      <c r="D83" s="13" t="s">
        <v>23</v>
      </c>
      <c r="E83" s="10" t="s">
        <v>24</v>
      </c>
      <c r="F83" s="11">
        <v>13000</v>
      </c>
      <c r="G83" s="11">
        <v>13000</v>
      </c>
      <c r="H83" s="11">
        <v>0</v>
      </c>
    </row>
    <row r="84" spans="2:8">
      <c r="B84" s="8"/>
      <c r="C84" s="8"/>
      <c r="D84" s="9" t="s">
        <v>45</v>
      </c>
      <c r="E84" s="10" t="s">
        <v>46</v>
      </c>
      <c r="F84" s="11">
        <v>4000</v>
      </c>
      <c r="G84" s="11">
        <v>4000</v>
      </c>
      <c r="H84" s="11">
        <v>0</v>
      </c>
    </row>
    <row r="85" spans="2:8">
      <c r="B85" s="8"/>
      <c r="C85" s="9" t="s">
        <v>108</v>
      </c>
      <c r="D85" s="9"/>
      <c r="E85" s="10" t="s">
        <v>109</v>
      </c>
      <c r="F85" s="11">
        <f>SUBTOTAL(9,F86:F87)</f>
        <v>150100</v>
      </c>
      <c r="G85" s="11">
        <f>SUBTOTAL(9,G86:G87)</f>
        <v>150100</v>
      </c>
      <c r="H85" s="11">
        <f>SUBTOTAL(9,H86:H87)</f>
        <v>0</v>
      </c>
    </row>
    <row r="86" spans="2:8">
      <c r="B86" s="8"/>
      <c r="C86" s="8"/>
      <c r="D86" s="9" t="s">
        <v>29</v>
      </c>
      <c r="E86" s="10" t="s">
        <v>30</v>
      </c>
      <c r="F86" s="11">
        <v>150000</v>
      </c>
      <c r="G86" s="11">
        <v>150000</v>
      </c>
      <c r="H86" s="11">
        <v>0</v>
      </c>
    </row>
    <row r="87" spans="2:8">
      <c r="B87" s="8"/>
      <c r="C87" s="8"/>
      <c r="D87" s="9" t="s">
        <v>45</v>
      </c>
      <c r="E87" s="10" t="s">
        <v>46</v>
      </c>
      <c r="F87" s="11">
        <v>100</v>
      </c>
      <c r="G87" s="11">
        <v>100</v>
      </c>
      <c r="H87" s="11">
        <v>0</v>
      </c>
    </row>
    <row r="88" spans="2:8" ht="15.75">
      <c r="B88" s="8"/>
      <c r="C88" s="9" t="s">
        <v>110</v>
      </c>
      <c r="D88" s="5"/>
      <c r="E88" s="10" t="s">
        <v>111</v>
      </c>
      <c r="F88" s="11">
        <f>SUBTOTAL(9,F89:F90)</f>
        <v>7800</v>
      </c>
      <c r="G88" s="11">
        <f>SUBTOTAL(9,G89:G90)</f>
        <v>7800</v>
      </c>
      <c r="H88" s="11">
        <f>SUBTOTAL(9,H89:H90)</f>
        <v>0</v>
      </c>
    </row>
    <row r="89" spans="2:8" ht="56.25">
      <c r="B89" s="8"/>
      <c r="C89" s="8"/>
      <c r="D89" s="19" t="s">
        <v>23</v>
      </c>
      <c r="E89" s="10" t="s">
        <v>24</v>
      </c>
      <c r="F89" s="11">
        <v>7000</v>
      </c>
      <c r="G89" s="11">
        <v>7000</v>
      </c>
      <c r="H89" s="11">
        <v>0</v>
      </c>
    </row>
    <row r="90" spans="2:8">
      <c r="B90" s="8"/>
      <c r="C90" s="8"/>
      <c r="D90" s="9" t="s">
        <v>45</v>
      </c>
      <c r="E90" s="10" t="s">
        <v>46</v>
      </c>
      <c r="F90" s="11">
        <v>800</v>
      </c>
      <c r="G90" s="11">
        <v>800</v>
      </c>
      <c r="H90" s="11">
        <v>0</v>
      </c>
    </row>
    <row r="91" spans="2:8" ht="15.75">
      <c r="B91" s="4" t="s">
        <v>112</v>
      </c>
      <c r="C91" s="5"/>
      <c r="D91" s="4"/>
      <c r="E91" s="6" t="s">
        <v>113</v>
      </c>
      <c r="F91" s="7">
        <f>SUBTOTAL(9,F92:F114)</f>
        <v>4255900</v>
      </c>
      <c r="G91" s="7">
        <f>SUBTOTAL(9,G92:G114)</f>
        <v>4255900</v>
      </c>
      <c r="H91" s="7">
        <f>SUBTOTAL(9,H92:H114)</f>
        <v>0</v>
      </c>
    </row>
    <row r="92" spans="2:8">
      <c r="B92" s="21"/>
      <c r="C92" s="19" t="s">
        <v>148</v>
      </c>
      <c r="D92" s="4"/>
      <c r="E92" s="22" t="s">
        <v>149</v>
      </c>
      <c r="F92" s="11">
        <f>SUBTOTAL(9,F93:F93)</f>
        <v>7200</v>
      </c>
      <c r="G92" s="11">
        <f>SUBTOTAL(9,G93:G93)</f>
        <v>7200</v>
      </c>
      <c r="H92" s="11">
        <f>SUBTOTAL(9,H93:H93)</f>
        <v>0</v>
      </c>
    </row>
    <row r="93" spans="2:8" ht="15.75">
      <c r="B93" s="21"/>
      <c r="C93" s="5"/>
      <c r="D93" s="19" t="s">
        <v>45</v>
      </c>
      <c r="E93" s="10" t="s">
        <v>46</v>
      </c>
      <c r="F93" s="11">
        <v>7200</v>
      </c>
      <c r="G93" s="11">
        <v>7200</v>
      </c>
      <c r="H93" s="11">
        <v>0</v>
      </c>
    </row>
    <row r="94" spans="2:8" ht="33.75">
      <c r="B94" s="8"/>
      <c r="C94" s="9" t="s">
        <v>114</v>
      </c>
      <c r="D94" s="5"/>
      <c r="E94" s="10" t="s">
        <v>115</v>
      </c>
      <c r="F94" s="11">
        <f>SUBTOTAL(9,F95:F99)</f>
        <v>3773200</v>
      </c>
      <c r="G94" s="11">
        <f>SUBTOTAL(9,G95:G99)</f>
        <v>3773200</v>
      </c>
      <c r="H94" s="11">
        <f>SUBTOTAL(9,H95:H99)</f>
        <v>0</v>
      </c>
    </row>
    <row r="95" spans="2:8">
      <c r="B95" s="8"/>
      <c r="C95" s="12"/>
      <c r="D95" s="19" t="s">
        <v>9</v>
      </c>
      <c r="E95" s="10" t="s">
        <v>10</v>
      </c>
      <c r="F95" s="11">
        <v>200</v>
      </c>
      <c r="G95" s="11">
        <v>200</v>
      </c>
      <c r="H95" s="11">
        <v>0</v>
      </c>
    </row>
    <row r="96" spans="2:8">
      <c r="B96" s="8"/>
      <c r="C96" s="8"/>
      <c r="D96" s="19" t="s">
        <v>11</v>
      </c>
      <c r="E96" s="10" t="s">
        <v>12</v>
      </c>
      <c r="F96" s="11">
        <v>2000</v>
      </c>
      <c r="G96" s="11">
        <v>2000</v>
      </c>
      <c r="H96" s="11">
        <v>0</v>
      </c>
    </row>
    <row r="97" spans="2:8" ht="45">
      <c r="B97" s="8"/>
      <c r="C97" s="8"/>
      <c r="D97" s="9" t="s">
        <v>18</v>
      </c>
      <c r="E97" s="10" t="s">
        <v>19</v>
      </c>
      <c r="F97" s="11">
        <v>3740000</v>
      </c>
      <c r="G97" s="11">
        <v>3740000</v>
      </c>
      <c r="H97" s="11">
        <v>0</v>
      </c>
    </row>
    <row r="98" spans="2:8" ht="45">
      <c r="B98" s="8"/>
      <c r="C98" s="8"/>
      <c r="D98" s="9" t="s">
        <v>41</v>
      </c>
      <c r="E98" s="10" t="s">
        <v>42</v>
      </c>
      <c r="F98" s="23">
        <v>16500</v>
      </c>
      <c r="G98" s="23">
        <v>16500</v>
      </c>
      <c r="H98" s="11">
        <v>0</v>
      </c>
    </row>
    <row r="99" spans="2:8" ht="33.75">
      <c r="B99" s="8"/>
      <c r="C99" s="8"/>
      <c r="D99" s="9" t="s">
        <v>116</v>
      </c>
      <c r="E99" s="10" t="s">
        <v>117</v>
      </c>
      <c r="F99" s="23">
        <v>14500</v>
      </c>
      <c r="G99" s="23">
        <v>14500</v>
      </c>
      <c r="H99" s="11">
        <v>0</v>
      </c>
    </row>
    <row r="100" spans="2:8" ht="45">
      <c r="B100" s="8"/>
      <c r="C100" s="9" t="s">
        <v>118</v>
      </c>
      <c r="D100" s="5"/>
      <c r="E100" s="10" t="s">
        <v>119</v>
      </c>
      <c r="F100" s="11">
        <f>SUBTOTAL(9,F101:F102)</f>
        <v>23900</v>
      </c>
      <c r="G100" s="11">
        <f>SUBTOTAL(9,G101:G102)</f>
        <v>23900</v>
      </c>
      <c r="H100" s="11">
        <f>SUBTOTAL(9,H101:H102)</f>
        <v>0</v>
      </c>
    </row>
    <row r="101" spans="2:8" ht="45">
      <c r="B101" s="8"/>
      <c r="C101" s="8"/>
      <c r="D101" s="9" t="s">
        <v>18</v>
      </c>
      <c r="E101" s="10" t="s">
        <v>19</v>
      </c>
      <c r="F101" s="11">
        <v>9100</v>
      </c>
      <c r="G101" s="11">
        <v>9100</v>
      </c>
      <c r="H101" s="11">
        <v>0</v>
      </c>
    </row>
    <row r="102" spans="2:8" ht="33.75">
      <c r="B102" s="8"/>
      <c r="C102" s="8"/>
      <c r="D102" s="9" t="s">
        <v>120</v>
      </c>
      <c r="E102" s="10" t="s">
        <v>121</v>
      </c>
      <c r="F102" s="11">
        <v>14800</v>
      </c>
      <c r="G102" s="11">
        <v>14800</v>
      </c>
      <c r="H102" s="11">
        <v>0</v>
      </c>
    </row>
    <row r="103" spans="2:8" ht="22.5">
      <c r="B103" s="8"/>
      <c r="C103" s="9" t="s">
        <v>122</v>
      </c>
      <c r="D103" s="5"/>
      <c r="E103" s="10" t="s">
        <v>123</v>
      </c>
      <c r="F103" s="11">
        <f>SUBTOTAL(9,F104:F104)</f>
        <v>85000</v>
      </c>
      <c r="G103" s="11">
        <f>SUBTOTAL(9,G104:G104)</f>
        <v>85000</v>
      </c>
      <c r="H103" s="11">
        <f>SUBTOTAL(9,H104:H104)</f>
        <v>0</v>
      </c>
    </row>
    <row r="104" spans="2:8" ht="33.75">
      <c r="B104" s="8"/>
      <c r="C104" s="8"/>
      <c r="D104" s="9" t="s">
        <v>120</v>
      </c>
      <c r="E104" s="10" t="s">
        <v>121</v>
      </c>
      <c r="F104" s="11">
        <v>85000</v>
      </c>
      <c r="G104" s="11">
        <v>85000</v>
      </c>
      <c r="H104" s="11">
        <v>0</v>
      </c>
    </row>
    <row r="105" spans="2:8">
      <c r="B105" s="8"/>
      <c r="C105" s="9" t="s">
        <v>124</v>
      </c>
      <c r="D105" s="9"/>
      <c r="E105" s="10" t="s">
        <v>125</v>
      </c>
      <c r="F105" s="11">
        <f>SUBTOTAL(9,F106:F106)</f>
        <v>146000</v>
      </c>
      <c r="G105" s="11">
        <f>SUBTOTAL(9,G106:G106)</f>
        <v>146000</v>
      </c>
      <c r="H105" s="11">
        <f>SUBTOTAL(9,H106:H106)</f>
        <v>0</v>
      </c>
    </row>
    <row r="106" spans="2:8" ht="33.75">
      <c r="B106" s="8"/>
      <c r="C106" s="8"/>
      <c r="D106" s="9" t="s">
        <v>120</v>
      </c>
      <c r="E106" s="10" t="s">
        <v>121</v>
      </c>
      <c r="F106" s="11">
        <v>146000</v>
      </c>
      <c r="G106" s="11">
        <v>146000</v>
      </c>
      <c r="H106" s="11">
        <v>0</v>
      </c>
    </row>
    <row r="107" spans="2:8" ht="15.75">
      <c r="B107" s="8"/>
      <c r="C107" s="9" t="s">
        <v>126</v>
      </c>
      <c r="D107" s="5"/>
      <c r="E107" s="10" t="s">
        <v>127</v>
      </c>
      <c r="F107" s="11">
        <f>SUBTOTAL(9,F108:F109)</f>
        <v>129600</v>
      </c>
      <c r="G107" s="11">
        <f>SUBTOTAL(9,G108:G109)</f>
        <v>129600</v>
      </c>
      <c r="H107" s="11">
        <f>SUBTOTAL(9,H108:H109)</f>
        <v>0</v>
      </c>
    </row>
    <row r="108" spans="2:8">
      <c r="B108" s="8"/>
      <c r="C108" s="12"/>
      <c r="D108" s="19" t="s">
        <v>45</v>
      </c>
      <c r="E108" s="10" t="s">
        <v>46</v>
      </c>
      <c r="F108" s="11">
        <v>200</v>
      </c>
      <c r="G108" s="11">
        <v>200</v>
      </c>
      <c r="H108" s="11">
        <v>0</v>
      </c>
    </row>
    <row r="109" spans="2:8" ht="33.75">
      <c r="B109" s="8"/>
      <c r="C109" s="16"/>
      <c r="D109" s="9" t="s">
        <v>120</v>
      </c>
      <c r="E109" s="10" t="s">
        <v>121</v>
      </c>
      <c r="F109" s="11">
        <v>129400</v>
      </c>
      <c r="G109" s="11">
        <v>129400</v>
      </c>
      <c r="H109" s="11">
        <v>0</v>
      </c>
    </row>
    <row r="110" spans="2:8" ht="22.5">
      <c r="B110" s="8"/>
      <c r="C110" s="9" t="s">
        <v>128</v>
      </c>
      <c r="D110" s="5"/>
      <c r="E110" s="10" t="s">
        <v>129</v>
      </c>
      <c r="F110" s="11">
        <f>SUBTOTAL(9,F111:F111)</f>
        <v>10000</v>
      </c>
      <c r="G110" s="11">
        <f>SUBTOTAL(9,G111:G111)</f>
        <v>10000</v>
      </c>
      <c r="H110" s="11">
        <f>SUBTOTAL(9,H111:H111)</f>
        <v>0</v>
      </c>
    </row>
    <row r="111" spans="2:8">
      <c r="B111" s="8"/>
      <c r="C111" s="8"/>
      <c r="D111" s="9" t="s">
        <v>29</v>
      </c>
      <c r="E111" s="10" t="s">
        <v>30</v>
      </c>
      <c r="F111" s="11">
        <v>10000</v>
      </c>
      <c r="G111" s="11">
        <v>10000</v>
      </c>
      <c r="H111" s="11">
        <v>0</v>
      </c>
    </row>
    <row r="112" spans="2:8" ht="15.75">
      <c r="B112" s="8"/>
      <c r="C112" s="9" t="s">
        <v>130</v>
      </c>
      <c r="D112" s="5"/>
      <c r="E112" s="10" t="s">
        <v>17</v>
      </c>
      <c r="F112" s="11">
        <f>SUBTOTAL(9,F113:F114)</f>
        <v>81000</v>
      </c>
      <c r="G112" s="11">
        <f>SUBTOTAL(9,G113:G114)</f>
        <v>81000</v>
      </c>
      <c r="H112" s="11">
        <f>SUBTOTAL(9,H113:H114)</f>
        <v>0</v>
      </c>
    </row>
    <row r="113" spans="2:8">
      <c r="B113" s="8"/>
      <c r="C113" s="12"/>
      <c r="D113" s="19" t="s">
        <v>45</v>
      </c>
      <c r="E113" s="10" t="s">
        <v>46</v>
      </c>
      <c r="F113" s="11">
        <v>6000</v>
      </c>
      <c r="G113" s="11">
        <v>6000</v>
      </c>
      <c r="H113" s="11">
        <v>0</v>
      </c>
    </row>
    <row r="114" spans="2:8" ht="33.75">
      <c r="B114" s="8"/>
      <c r="C114" s="8"/>
      <c r="D114" s="12" t="s">
        <v>120</v>
      </c>
      <c r="E114" s="10" t="s">
        <v>121</v>
      </c>
      <c r="F114" s="11">
        <v>75000</v>
      </c>
      <c r="G114" s="11">
        <v>75000</v>
      </c>
      <c r="H114" s="11">
        <v>0</v>
      </c>
    </row>
    <row r="115" spans="2:8">
      <c r="B115" s="17" t="s">
        <v>131</v>
      </c>
      <c r="C115" s="17"/>
      <c r="D115" s="20"/>
      <c r="E115" s="18" t="s">
        <v>132</v>
      </c>
      <c r="F115" s="7">
        <f>SUBTOTAL(9,F116:F118)</f>
        <v>170050</v>
      </c>
      <c r="G115" s="7">
        <f>SUBTOTAL(9,G116:G118)</f>
        <v>170050</v>
      </c>
      <c r="H115" s="7">
        <f>SUBTOTAL(9,H116:H118)</f>
        <v>0</v>
      </c>
    </row>
    <row r="116" spans="2:8">
      <c r="B116" s="8"/>
      <c r="C116" s="9" t="s">
        <v>133</v>
      </c>
      <c r="D116" s="12"/>
      <c r="E116" s="10" t="s">
        <v>17</v>
      </c>
      <c r="F116" s="11">
        <f>SUBTOTAL(9,F117:F118)</f>
        <v>170050</v>
      </c>
      <c r="G116" s="11">
        <f>SUBTOTAL(9,G117:G118)</f>
        <v>170050</v>
      </c>
      <c r="H116" s="11">
        <f>SUBTOTAL(9,H117:H118)</f>
        <v>0</v>
      </c>
    </row>
    <row r="117" spans="2:8" ht="56.25">
      <c r="B117" s="8"/>
      <c r="C117" s="8"/>
      <c r="D117" s="12" t="s">
        <v>134</v>
      </c>
      <c r="E117" s="10" t="s">
        <v>14</v>
      </c>
      <c r="F117" s="11">
        <v>161500</v>
      </c>
      <c r="G117" s="11">
        <v>161500</v>
      </c>
      <c r="H117" s="11">
        <v>0</v>
      </c>
    </row>
    <row r="118" spans="2:8" ht="56.25">
      <c r="B118" s="8"/>
      <c r="C118" s="8"/>
      <c r="D118" s="12" t="s">
        <v>135</v>
      </c>
      <c r="E118" s="10" t="s">
        <v>14</v>
      </c>
      <c r="F118" s="11">
        <v>8550</v>
      </c>
      <c r="G118" s="11">
        <v>8550</v>
      </c>
      <c r="H118" s="11">
        <v>0</v>
      </c>
    </row>
    <row r="119" spans="2:8" ht="25.5">
      <c r="B119" s="4" t="s">
        <v>136</v>
      </c>
      <c r="C119" s="5"/>
      <c r="D119" s="4"/>
      <c r="E119" s="6" t="s">
        <v>137</v>
      </c>
      <c r="F119" s="7">
        <f>SUBTOTAL(9,F120:F127)</f>
        <v>710500</v>
      </c>
      <c r="G119" s="7">
        <f>SUBTOTAL(9,G120:G127)</f>
        <v>200500</v>
      </c>
      <c r="H119" s="7">
        <f>SUBTOTAL(9,H120:H127)</f>
        <v>510000</v>
      </c>
    </row>
    <row r="120" spans="2:8" ht="15.75">
      <c r="B120" s="8"/>
      <c r="C120" s="9" t="s">
        <v>138</v>
      </c>
      <c r="D120" s="5"/>
      <c r="E120" s="10" t="s">
        <v>139</v>
      </c>
      <c r="F120" s="11">
        <f>SUBTOTAL(9,F121:F123)</f>
        <v>702000</v>
      </c>
      <c r="G120" s="11">
        <f>SUBTOTAL(9,G121:G123)</f>
        <v>192000</v>
      </c>
      <c r="H120" s="11">
        <f>SUBTOTAL(9,H121:H123)</f>
        <v>510000</v>
      </c>
    </row>
    <row r="121" spans="2:8">
      <c r="B121" s="8"/>
      <c r="C121" s="8"/>
      <c r="D121" s="9" t="s">
        <v>29</v>
      </c>
      <c r="E121" s="10" t="s">
        <v>30</v>
      </c>
      <c r="F121" s="11">
        <v>190000</v>
      </c>
      <c r="G121" s="11">
        <v>190000</v>
      </c>
      <c r="H121" s="7">
        <v>0</v>
      </c>
    </row>
    <row r="122" spans="2:8">
      <c r="B122" s="8"/>
      <c r="C122" s="8"/>
      <c r="D122" s="9" t="s">
        <v>11</v>
      </c>
      <c r="E122" s="10" t="s">
        <v>12</v>
      </c>
      <c r="F122" s="11">
        <v>2000</v>
      </c>
      <c r="G122" s="11">
        <v>2000</v>
      </c>
      <c r="H122" s="7">
        <v>0</v>
      </c>
    </row>
    <row r="123" spans="2:8" ht="56.25">
      <c r="B123" s="8"/>
      <c r="C123" s="8"/>
      <c r="D123" s="9" t="s">
        <v>13</v>
      </c>
      <c r="E123" s="10" t="s">
        <v>14</v>
      </c>
      <c r="F123" s="11">
        <v>510000</v>
      </c>
      <c r="G123" s="30">
        <v>0</v>
      </c>
      <c r="H123" s="11">
        <v>510000</v>
      </c>
    </row>
    <row r="124" spans="2:8" ht="33.75">
      <c r="B124" s="8"/>
      <c r="C124" s="9" t="s">
        <v>140</v>
      </c>
      <c r="D124" s="9"/>
      <c r="E124" s="10" t="s">
        <v>144</v>
      </c>
      <c r="F124" s="11">
        <f>SUBTOTAL(9,F125:F125)</f>
        <v>8000</v>
      </c>
      <c r="G124" s="11">
        <f>SUBTOTAL(9,G125:G125)</f>
        <v>8000</v>
      </c>
      <c r="H124" s="11">
        <f>SUBTOTAL(9,H125:H125)</f>
        <v>0</v>
      </c>
    </row>
    <row r="125" spans="2:8">
      <c r="B125" s="8"/>
      <c r="C125" s="8"/>
      <c r="D125" s="9" t="s">
        <v>9</v>
      </c>
      <c r="E125" s="10" t="s">
        <v>10</v>
      </c>
      <c r="F125" s="11">
        <v>8000</v>
      </c>
      <c r="G125" s="11">
        <v>8000</v>
      </c>
      <c r="H125" s="11">
        <v>0</v>
      </c>
    </row>
    <row r="126" spans="2:8" ht="22.5">
      <c r="B126" s="8"/>
      <c r="C126" s="9" t="s">
        <v>141</v>
      </c>
      <c r="D126" s="9"/>
      <c r="E126" s="10" t="s">
        <v>145</v>
      </c>
      <c r="F126" s="11">
        <f>SUBTOTAL(9,F127:F127)</f>
        <v>500</v>
      </c>
      <c r="G126" s="11">
        <f>SUBTOTAL(9,G127:G127)</f>
        <v>500</v>
      </c>
      <c r="H126" s="11">
        <f>SUBTOTAL(9,H127:H127)</f>
        <v>0</v>
      </c>
    </row>
    <row r="127" spans="2:8">
      <c r="B127" s="8"/>
      <c r="C127" s="8"/>
      <c r="D127" s="9" t="s">
        <v>142</v>
      </c>
      <c r="E127" s="10" t="s">
        <v>146</v>
      </c>
      <c r="F127" s="11">
        <v>500</v>
      </c>
      <c r="G127" s="11">
        <v>500</v>
      </c>
      <c r="H127" s="7">
        <v>0</v>
      </c>
    </row>
    <row r="128" spans="2:8">
      <c r="B128" s="37" t="s">
        <v>143</v>
      </c>
      <c r="C128" s="38"/>
      <c r="D128" s="38"/>
      <c r="E128" s="39"/>
      <c r="F128" s="25">
        <f>SUBTOTAL(9,F10:F127)</f>
        <v>32171429</v>
      </c>
      <c r="G128" s="25">
        <f>SUBTOTAL(9,G10:G127)</f>
        <v>30469412</v>
      </c>
      <c r="H128" s="25">
        <f>SUBTOTAL(9,H10:H127)</f>
        <v>1702017</v>
      </c>
    </row>
    <row r="129" spans="9:9">
      <c r="I129" t="s">
        <v>154</v>
      </c>
    </row>
  </sheetData>
  <mergeCells count="11">
    <mergeCell ref="E2:E3"/>
    <mergeCell ref="B128:E128"/>
    <mergeCell ref="F5:F6"/>
    <mergeCell ref="G5:H5"/>
    <mergeCell ref="H7:H8"/>
    <mergeCell ref="B5:B8"/>
    <mergeCell ref="C5:C8"/>
    <mergeCell ref="D5:D8"/>
    <mergeCell ref="E5:E8"/>
    <mergeCell ref="G7:G8"/>
    <mergeCell ref="F7:F8"/>
  </mergeCells>
  <printOptions horizontalCentered="1"/>
  <pageMargins left="0.98425196850393704" right="0.98425196850393704" top="1.1811023622047245" bottom="0.98425196850393704" header="0.39370078740157483" footer="0.51181102362204722"/>
  <pageSetup paperSize="9" scale="91" fitToHeight="5" orientation="portrait" r:id="rId1"/>
  <headerFooter>
    <oddHeader xml:space="preserve">&amp;CPlan dochodów na rok 2013   
                                                                                        &amp;RZałącznik nr 1
do Uchwały nr XXVII/147/2012
Rady Gminy Jedlnia-Letnisko
z dnia 14.12.2012 r. </oddHeader>
  </headerFooter>
  <rowBreaks count="1" manualBreakCount="1">
    <brk id="14" min="1" max="7" man="1"/>
  </rowBreaks>
  <colBreaks count="1" manualBreakCount="1">
    <brk id="4" min="4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Plan 2013 (2)</vt:lpstr>
      <vt:lpstr>Arkusz3</vt:lpstr>
      <vt:lpstr>'Plan 2013 (2)'!Obszar_wydruku</vt:lpstr>
      <vt:lpstr>'Plan 2013 (2)'!Tytuły_wydruku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2012-12-20T07:32:05Z</dcterms:modified>
</cp:coreProperties>
</file>